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75" yWindow="-45" windowWidth="13350" windowHeight="12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5" i="1"/>
  <c r="B25"/>
  <c r="C24"/>
  <c r="B24"/>
  <c r="C20"/>
  <c r="B20"/>
  <c r="B19"/>
  <c r="C6"/>
  <c r="C5" s="1"/>
  <c r="B6"/>
  <c r="B5" s="1"/>
  <c r="D28" l="1"/>
  <c r="D27"/>
  <c r="D26"/>
  <c r="D25"/>
  <c r="D24"/>
  <c r="D23"/>
  <c r="D22"/>
  <c r="D21"/>
  <c r="D20"/>
  <c r="C19"/>
  <c r="D7"/>
  <c r="D8"/>
  <c r="D9"/>
  <c r="D10"/>
  <c r="D11"/>
  <c r="D12"/>
  <c r="D13"/>
  <c r="D6" l="1"/>
  <c r="D5"/>
  <c r="D19"/>
</calcChain>
</file>

<file path=xl/sharedStrings.xml><?xml version="1.0" encoding="utf-8"?>
<sst xmlns="http://schemas.openxmlformats.org/spreadsheetml/2006/main" count="85" uniqueCount="43">
  <si>
    <t>ДОХОДЫ</t>
  </si>
  <si>
    <t>Наименование доходов</t>
  </si>
  <si>
    <t>% исполнения</t>
  </si>
  <si>
    <t>Всего, в том числе:</t>
  </si>
  <si>
    <t>(тыс. руб.)</t>
  </si>
  <si>
    <t>План</t>
  </si>
  <si>
    <t>Факт</t>
  </si>
  <si>
    <t>в т.ч. акцизы</t>
  </si>
  <si>
    <t>Дотация</t>
  </si>
  <si>
    <t>Субвенция</t>
  </si>
  <si>
    <t>Субсидии</t>
  </si>
  <si>
    <t>Межбюджетные трансферты</t>
  </si>
  <si>
    <t>Собственные доходы, из них:</t>
  </si>
  <si>
    <t xml:space="preserve"> -Налоговые доходы</t>
  </si>
  <si>
    <t xml:space="preserve"> -Неналоговые доходы</t>
  </si>
  <si>
    <t>РАСХОДЫ</t>
  </si>
  <si>
    <t>Наименование расходов</t>
  </si>
  <si>
    <t>Общегосударственные вопросы</t>
  </si>
  <si>
    <t xml:space="preserve">   в т.ч. глава администрации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</si>
  <si>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</si>
  <si>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</si>
  <si>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</si>
  <si>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</si>
  <si>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</si>
  <si>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</si>
  <si>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</si>
  <si>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Категория работников</t>
  </si>
  <si>
    <t>Численность работников, чел.</t>
  </si>
  <si>
    <t>Фактические затраты на денежное содержание (тыс. руб.)</t>
  </si>
  <si>
    <t>Работники муниципальных учреждений</t>
  </si>
  <si>
    <t xml:space="preserve">Муниципальные служащие </t>
  </si>
  <si>
    <t>Глава администрации</t>
  </si>
  <si>
    <t>Немуниципальные служащие</t>
  </si>
  <si>
    <t xml:space="preserve">Сведения о численности муниципальных служащих
органов местного самоуправления,
работников муниципальных учреждений и фактических затрат
на их денежное содержание 
</t>
  </si>
  <si>
    <t>на 01.04.2021г.</t>
  </si>
  <si>
    <t>на 01.07.2021г.</t>
  </si>
  <si>
    <t>на 01.10.2021г.</t>
  </si>
  <si>
    <t>на 01.01.2022г.</t>
  </si>
  <si>
    <t>на 01.04.2022г.</t>
  </si>
  <si>
    <t>КОСГУ 120, 110</t>
  </si>
  <si>
    <t xml:space="preserve">Сведения о численности муниципальных служащих
органов местного самоуправления,
работников муниципальных учреждений и фактических затрат
на их денежное содержание на 01.04.2022 г.
</t>
  </si>
  <si>
    <t>Исполнение по расходам бюджета Большеврудского сельского поселения по состоянию на 01.04.2022 года</t>
  </si>
  <si>
    <r>
      <rPr>
        <b/>
        <sz val="12"/>
        <color theme="1"/>
        <rFont val="Times New Roman"/>
        <family val="1"/>
        <charset val="204"/>
      </rPr>
      <t>Ежеквартальная информация
О ходе исполнения местного бюджета и о численности муниципальных служащих органов местного самоуправления, работников муниципальных учреждений и фактических затрат на их денежное содержание.</t>
    </r>
    <r>
      <rPr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(в соответствии с федеральным законом № 131-ФЗ статья 52, пункт 6, для опубликования)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Исполнение по доходам бюджета Большеврудского сельского поселения по состоянию на 01.04.2022 года</t>
    </r>
    <r>
      <rPr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</si>
</sst>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00"/>
    <numFmt numFmtId="166" formatCode="_-* #,##0.0_р_._-;\-* #,##0.0_р_._-;_-* &quot;-&quot;??_р_._-;_-@_-"/>
    <numFmt numFmtId="167" formatCode="_-* #,##0_р_._-;\-* #,##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6" fontId="3" fillId="0" borderId="1" xfId="1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1" xfId="0" applyFont="1" applyFill="1" applyBorder="1" applyAlignment="1">
      <alignment vertical="top" wrapText="1"/>
    </xf>
    <xf numFmtId="0" fontId="7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zoomScale="130" zoomScaleNormal="130" workbookViewId="0">
      <selection activeCell="J36" sqref="J36"/>
    </sheetView>
  </sheetViews>
  <sheetFormatPr defaultRowHeight="15"/>
  <cols>
    <col min="1" max="1" width="30" style="10" customWidth="1"/>
    <col min="2" max="3" width="18.28515625" style="10" customWidth="1"/>
    <col min="4" max="4" width="14.28515625" style="10" customWidth="1"/>
    <col min="5" max="16384" width="9.140625" style="10"/>
  </cols>
  <sheetData>
    <row r="1" spans="1:4" ht="144.75" customHeight="1">
      <c r="A1" s="24" t="s">
        <v>42</v>
      </c>
      <c r="B1" s="24"/>
      <c r="C1" s="24"/>
      <c r="D1" s="24"/>
    </row>
    <row r="2" spans="1:4">
      <c r="A2" s="25" t="s">
        <v>0</v>
      </c>
      <c r="B2" s="25"/>
      <c r="C2" s="25"/>
      <c r="D2" s="25"/>
    </row>
    <row r="3" spans="1:4" ht="12.75" customHeight="1">
      <c r="A3" s="23" t="s">
        <v>4</v>
      </c>
      <c r="B3" s="23"/>
      <c r="C3" s="23"/>
      <c r="D3" s="23"/>
    </row>
    <row r="4" spans="1:4" s="19" customFormat="1" ht="22.5" customHeight="1">
      <c r="A4" s="11" t="s">
        <v>1</v>
      </c>
      <c r="B4" s="11" t="s">
        <v>5</v>
      </c>
      <c r="C4" s="11" t="s">
        <v>6</v>
      </c>
      <c r="D4" s="11" t="s">
        <v>2</v>
      </c>
    </row>
    <row r="5" spans="1:4" s="20" customFormat="1" ht="22.5" customHeight="1">
      <c r="A5" s="13" t="s">
        <v>3</v>
      </c>
      <c r="B5" s="12">
        <f>B6+B10+B11+B12+B13</f>
        <v>150135.18599999999</v>
      </c>
      <c r="C5" s="12">
        <f>C6+C10+C11+C12+C13</f>
        <v>22111.828379999999</v>
      </c>
      <c r="D5" s="3">
        <f>C5/B5*100</f>
        <v>14.727945506391821</v>
      </c>
    </row>
    <row r="6" spans="1:4" ht="22.5" customHeight="1">
      <c r="A6" s="14" t="s">
        <v>12</v>
      </c>
      <c r="B6" s="8">
        <f>B7+B9</f>
        <v>34093.950689999998</v>
      </c>
      <c r="C6" s="8">
        <f>C7+C9</f>
        <v>5345.8093499999995</v>
      </c>
      <c r="D6" s="5">
        <f t="shared" ref="D6:D13" si="0">C6/B6*100</f>
        <v>15.679641818593831</v>
      </c>
    </row>
    <row r="7" spans="1:4" ht="22.5" customHeight="1">
      <c r="A7" s="15" t="s">
        <v>13</v>
      </c>
      <c r="B7" s="9">
        <v>24724.95</v>
      </c>
      <c r="C7" s="9">
        <v>3914.4358299999999</v>
      </c>
      <c r="D7" s="5">
        <f t="shared" si="0"/>
        <v>15.831926171741499</v>
      </c>
    </row>
    <row r="8" spans="1:4" ht="22.5" customHeight="1">
      <c r="A8" s="14" t="s">
        <v>7</v>
      </c>
      <c r="B8" s="8">
        <v>5212.6499999999996</v>
      </c>
      <c r="C8" s="8">
        <v>1344.34519</v>
      </c>
      <c r="D8" s="5">
        <f t="shared" si="0"/>
        <v>25.790052852196098</v>
      </c>
    </row>
    <row r="9" spans="1:4" ht="22.5" customHeight="1">
      <c r="A9" s="15" t="s">
        <v>14</v>
      </c>
      <c r="B9" s="9">
        <v>9369.0006900000008</v>
      </c>
      <c r="C9" s="9">
        <v>1431.3735200000001</v>
      </c>
      <c r="D9" s="5">
        <f t="shared" si="0"/>
        <v>15.277760855837871</v>
      </c>
    </row>
    <row r="10" spans="1:4" ht="22.5" customHeight="1">
      <c r="A10" s="14" t="s">
        <v>8</v>
      </c>
      <c r="B10" s="8">
        <v>43561.9</v>
      </c>
      <c r="C10" s="8">
        <v>13068.57</v>
      </c>
      <c r="D10" s="5">
        <f t="shared" si="0"/>
        <v>30</v>
      </c>
    </row>
    <row r="11" spans="1:4" ht="22.5" customHeight="1">
      <c r="A11" s="14" t="s">
        <v>9</v>
      </c>
      <c r="B11" s="8">
        <v>293.12</v>
      </c>
      <c r="C11" s="8">
        <v>75.92</v>
      </c>
      <c r="D11" s="5">
        <f t="shared" si="0"/>
        <v>25.900655021834062</v>
      </c>
    </row>
    <row r="12" spans="1:4" ht="22.5" customHeight="1">
      <c r="A12" s="14" t="s">
        <v>10</v>
      </c>
      <c r="B12" s="8">
        <v>68895.854309999995</v>
      </c>
      <c r="C12" s="8">
        <v>1540.95003</v>
      </c>
      <c r="D12" s="5">
        <f t="shared" si="0"/>
        <v>2.2366367982991053</v>
      </c>
    </row>
    <row r="13" spans="1:4" ht="22.5" customHeight="1">
      <c r="A13" s="14" t="s">
        <v>11</v>
      </c>
      <c r="B13" s="8">
        <v>3290.3609999999999</v>
      </c>
      <c r="C13" s="8">
        <v>2080.5790000000002</v>
      </c>
      <c r="D13" s="5">
        <f t="shared" si="0"/>
        <v>63.232545000381421</v>
      </c>
    </row>
    <row r="15" spans="1:4" ht="45.75" customHeight="1">
      <c r="A15" s="26" t="s">
        <v>41</v>
      </c>
      <c r="B15" s="26"/>
      <c r="C15" s="26"/>
      <c r="D15" s="26"/>
    </row>
    <row r="16" spans="1:4">
      <c r="A16" s="25" t="s">
        <v>15</v>
      </c>
      <c r="B16" s="25"/>
      <c r="C16" s="25"/>
      <c r="D16" s="25"/>
    </row>
    <row r="17" spans="1:4">
      <c r="A17" s="23" t="s">
        <v>4</v>
      </c>
      <c r="B17" s="23"/>
      <c r="C17" s="23"/>
      <c r="D17" s="23"/>
    </row>
    <row r="18" spans="1:4" ht="22.5" customHeight="1">
      <c r="A18" s="6" t="s">
        <v>16</v>
      </c>
      <c r="B18" s="11" t="s">
        <v>5</v>
      </c>
      <c r="C18" s="11" t="s">
        <v>6</v>
      </c>
      <c r="D18" s="11" t="s">
        <v>2</v>
      </c>
    </row>
    <row r="19" spans="1:4" s="20" customFormat="1" ht="22.5" customHeight="1">
      <c r="A19" s="21" t="s">
        <v>3</v>
      </c>
      <c r="B19" s="2">
        <f>B20+SUM(B22:B28)</f>
        <v>157635.18600000002</v>
      </c>
      <c r="C19" s="2">
        <f>C20+SUM(C22:C28)</f>
        <v>14873.775049999998</v>
      </c>
      <c r="D19" s="3">
        <f t="shared" ref="D19:D28" si="1">C19/B19*100</f>
        <v>9.4355679258055982</v>
      </c>
    </row>
    <row r="20" spans="1:4" ht="31.5" customHeight="1">
      <c r="A20" s="14" t="s">
        <v>17</v>
      </c>
      <c r="B20" s="4">
        <f>2515.751+5+19592.276+100+2614.59385</f>
        <v>24827.620850000003</v>
      </c>
      <c r="C20" s="4">
        <f>341.5653+2685.98372+648.26464</f>
        <v>3675.8136600000003</v>
      </c>
      <c r="D20" s="5">
        <f t="shared" si="1"/>
        <v>14.805339916410073</v>
      </c>
    </row>
    <row r="21" spans="1:4" ht="22.5" customHeight="1">
      <c r="A21" s="14" t="s">
        <v>18</v>
      </c>
      <c r="B21" s="4">
        <v>2515.7510000000002</v>
      </c>
      <c r="C21" s="4">
        <v>341.56529999999998</v>
      </c>
      <c r="D21" s="5">
        <f t="shared" si="1"/>
        <v>13.57707102173466</v>
      </c>
    </row>
    <row r="22" spans="1:4" ht="22.5" customHeight="1">
      <c r="A22" s="14" t="s">
        <v>19</v>
      </c>
      <c r="B22" s="4">
        <v>289.60000000000002</v>
      </c>
      <c r="C22" s="4">
        <v>47.416119999999999</v>
      </c>
      <c r="D22" s="5">
        <f t="shared" si="1"/>
        <v>16.372969613259666</v>
      </c>
    </row>
    <row r="23" spans="1:4" ht="33" customHeight="1">
      <c r="A23" s="14" t="s">
        <v>20</v>
      </c>
      <c r="B23" s="4">
        <v>1061.5999999999999</v>
      </c>
      <c r="C23" s="4">
        <v>36.691200000000002</v>
      </c>
      <c r="D23" s="5">
        <f t="shared" si="1"/>
        <v>3.4562170308967599</v>
      </c>
    </row>
    <row r="24" spans="1:4" ht="22.5" customHeight="1">
      <c r="A24" s="14" t="s">
        <v>21</v>
      </c>
      <c r="B24" s="4">
        <f>10682.96066+4945</f>
        <v>15627.960660000001</v>
      </c>
      <c r="C24" s="4">
        <f>1896.595+80</f>
        <v>1976.595</v>
      </c>
      <c r="D24" s="5">
        <f t="shared" si="1"/>
        <v>12.647811464352637</v>
      </c>
    </row>
    <row r="25" spans="1:4" ht="33" customHeight="1">
      <c r="A25" s="14" t="s">
        <v>22</v>
      </c>
      <c r="B25" s="4">
        <f>18416.67446+40103.97552+25195.54351</f>
        <v>83716.193490000005</v>
      </c>
      <c r="C25" s="4">
        <f>366.26067+393.91492+2419.91976</f>
        <v>3180.0953500000005</v>
      </c>
      <c r="D25" s="5">
        <f t="shared" si="1"/>
        <v>3.7986621433998509</v>
      </c>
    </row>
    <row r="26" spans="1:4" ht="22.5" customHeight="1">
      <c r="A26" s="14" t="s">
        <v>23</v>
      </c>
      <c r="B26" s="4">
        <v>26363.877</v>
      </c>
      <c r="C26" s="4">
        <v>5274.6549699999996</v>
      </c>
      <c r="D26" s="5">
        <f t="shared" si="1"/>
        <v>20.007129338374625</v>
      </c>
    </row>
    <row r="27" spans="1:4" ht="22.5" customHeight="1">
      <c r="A27" s="14" t="s">
        <v>24</v>
      </c>
      <c r="B27" s="4">
        <v>3509.3040000000001</v>
      </c>
      <c r="C27" s="4">
        <v>577.17600000000004</v>
      </c>
      <c r="D27" s="5">
        <f t="shared" si="1"/>
        <v>16.447021973587926</v>
      </c>
    </row>
    <row r="28" spans="1:4" ht="22.5" customHeight="1">
      <c r="A28" s="14" t="s">
        <v>25</v>
      </c>
      <c r="B28" s="4">
        <v>2239.0300000000002</v>
      </c>
      <c r="C28" s="4">
        <v>105.33275</v>
      </c>
      <c r="D28" s="5">
        <f t="shared" si="1"/>
        <v>4.7043920804991446</v>
      </c>
    </row>
    <row r="30" spans="1:4" ht="89.25" customHeight="1">
      <c r="A30" s="26" t="s">
        <v>40</v>
      </c>
      <c r="B30" s="30"/>
      <c r="C30" s="30"/>
      <c r="D30" s="30"/>
    </row>
    <row r="31" spans="1:4" ht="15" customHeight="1">
      <c r="A31" s="23" t="s">
        <v>4</v>
      </c>
      <c r="B31" s="23"/>
      <c r="C31" s="23"/>
      <c r="D31" s="23"/>
    </row>
    <row r="32" spans="1:4" ht="78.75">
      <c r="A32" s="31" t="s">
        <v>26</v>
      </c>
      <c r="B32" s="31"/>
      <c r="C32" s="17" t="s">
        <v>27</v>
      </c>
      <c r="D32" s="6" t="s">
        <v>28</v>
      </c>
    </row>
    <row r="33" spans="1:4" ht="15.75">
      <c r="A33" s="29" t="s">
        <v>31</v>
      </c>
      <c r="B33" s="29"/>
      <c r="C33" s="6">
        <v>1</v>
      </c>
      <c r="D33" s="18">
        <v>342</v>
      </c>
    </row>
    <row r="34" spans="1:4" ht="15.75">
      <c r="A34" s="29" t="s">
        <v>30</v>
      </c>
      <c r="B34" s="29"/>
      <c r="C34" s="6">
        <v>15</v>
      </c>
      <c r="D34" s="18">
        <v>1946</v>
      </c>
    </row>
    <row r="35" spans="1:4" ht="15.75">
      <c r="A35" s="27" t="s">
        <v>32</v>
      </c>
      <c r="B35" s="28"/>
      <c r="C35" s="6">
        <v>3</v>
      </c>
      <c r="D35" s="18">
        <v>383</v>
      </c>
    </row>
    <row r="36" spans="1:4" ht="15.75">
      <c r="A36" s="29" t="s">
        <v>29</v>
      </c>
      <c r="B36" s="29"/>
      <c r="C36" s="6">
        <v>37</v>
      </c>
      <c r="D36" s="18">
        <v>2631</v>
      </c>
    </row>
    <row r="37" spans="1:4">
      <c r="D37" s="22" t="s">
        <v>39</v>
      </c>
    </row>
  </sheetData>
  <mergeCells count="13">
    <mergeCell ref="A35:B35"/>
    <mergeCell ref="A36:B36"/>
    <mergeCell ref="A30:D30"/>
    <mergeCell ref="A32:B32"/>
    <mergeCell ref="A33:B33"/>
    <mergeCell ref="A31:D31"/>
    <mergeCell ref="A34:B34"/>
    <mergeCell ref="A17:D17"/>
    <mergeCell ref="A1:D1"/>
    <mergeCell ref="A2:D2"/>
    <mergeCell ref="A3:D3"/>
    <mergeCell ref="A15:D15"/>
    <mergeCell ref="A16:D16"/>
  </mergeCells>
  <pageMargins left="0.7" right="0.7" top="0.17" bottom="0.16" header="0.3" footer="0.16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workbookViewId="0">
      <selection activeCell="G31" sqref="G31"/>
    </sheetView>
  </sheetViews>
  <sheetFormatPr defaultRowHeight="15"/>
  <cols>
    <col min="1" max="1" width="26.7109375" customWidth="1"/>
    <col min="2" max="2" width="22.5703125" customWidth="1"/>
    <col min="3" max="3" width="18.140625" customWidth="1"/>
    <col min="4" max="4" width="21.28515625" customWidth="1"/>
    <col min="5" max="6" width="4.28515625" customWidth="1"/>
  </cols>
  <sheetData>
    <row r="1" spans="1:4" ht="78.75" customHeight="1">
      <c r="A1" s="32" t="s">
        <v>33</v>
      </c>
      <c r="B1" s="33"/>
      <c r="C1" s="33"/>
      <c r="D1" s="33"/>
    </row>
    <row r="2" spans="1:4">
      <c r="A2" s="34" t="s">
        <v>4</v>
      </c>
      <c r="B2" s="34"/>
      <c r="C2" s="34"/>
      <c r="D2" s="34"/>
    </row>
    <row r="3" spans="1:4">
      <c r="A3" s="37" t="s">
        <v>34</v>
      </c>
      <c r="B3" s="38"/>
      <c r="C3" s="38"/>
      <c r="D3" s="39"/>
    </row>
    <row r="4" spans="1:4" ht="78.75">
      <c r="A4" s="35" t="s">
        <v>26</v>
      </c>
      <c r="B4" s="35"/>
      <c r="C4" s="16" t="s">
        <v>27</v>
      </c>
      <c r="D4" s="1" t="s">
        <v>28</v>
      </c>
    </row>
    <row r="5" spans="1:4" ht="15.75">
      <c r="A5" s="36" t="s">
        <v>31</v>
      </c>
      <c r="B5" s="36"/>
      <c r="C5" s="6"/>
      <c r="D5" s="7"/>
    </row>
    <row r="6" spans="1:4" ht="15.75">
      <c r="A6" s="36" t="s">
        <v>30</v>
      </c>
      <c r="B6" s="36"/>
      <c r="C6" s="6"/>
      <c r="D6" s="7"/>
    </row>
    <row r="7" spans="1:4" ht="15.75">
      <c r="A7" s="40" t="s">
        <v>32</v>
      </c>
      <c r="B7" s="41"/>
      <c r="C7" s="6"/>
      <c r="D7" s="7"/>
    </row>
    <row r="8" spans="1:4" ht="15.75">
      <c r="A8" s="36" t="s">
        <v>29</v>
      </c>
      <c r="B8" s="36"/>
      <c r="C8" s="6"/>
      <c r="D8" s="7"/>
    </row>
    <row r="10" spans="1:4">
      <c r="A10" s="37" t="s">
        <v>35</v>
      </c>
      <c r="B10" s="38"/>
      <c r="C10" s="38"/>
      <c r="D10" s="39"/>
    </row>
    <row r="11" spans="1:4" ht="78.75">
      <c r="A11" s="35" t="s">
        <v>26</v>
      </c>
      <c r="B11" s="35"/>
      <c r="C11" s="16" t="s">
        <v>27</v>
      </c>
      <c r="D11" s="1" t="s">
        <v>28</v>
      </c>
    </row>
    <row r="12" spans="1:4" ht="15.75">
      <c r="A12" s="36" t="s">
        <v>31</v>
      </c>
      <c r="B12" s="36"/>
      <c r="C12" s="6"/>
      <c r="D12" s="7"/>
    </row>
    <row r="13" spans="1:4" ht="15.75">
      <c r="A13" s="36" t="s">
        <v>30</v>
      </c>
      <c r="B13" s="36"/>
      <c r="C13" s="6"/>
      <c r="D13" s="7"/>
    </row>
    <row r="14" spans="1:4" ht="15.75">
      <c r="A14" s="40" t="s">
        <v>32</v>
      </c>
      <c r="B14" s="41"/>
      <c r="C14" s="6"/>
      <c r="D14" s="7"/>
    </row>
    <row r="15" spans="1:4" ht="15.75">
      <c r="A15" s="36" t="s">
        <v>29</v>
      </c>
      <c r="B15" s="36"/>
      <c r="C15" s="6"/>
      <c r="D15" s="7"/>
    </row>
    <row r="17" spans="1:4">
      <c r="A17" s="37" t="s">
        <v>36</v>
      </c>
      <c r="B17" s="38"/>
      <c r="C17" s="38"/>
      <c r="D17" s="39"/>
    </row>
    <row r="18" spans="1:4" ht="78.75">
      <c r="A18" s="35" t="s">
        <v>26</v>
      </c>
      <c r="B18" s="35"/>
      <c r="C18" s="16" t="s">
        <v>27</v>
      </c>
      <c r="D18" s="1" t="s">
        <v>28</v>
      </c>
    </row>
    <row r="19" spans="1:4" ht="15.75">
      <c r="A19" s="36" t="s">
        <v>31</v>
      </c>
      <c r="B19" s="36"/>
      <c r="C19" s="6"/>
      <c r="D19" s="7"/>
    </row>
    <row r="20" spans="1:4" ht="15.75">
      <c r="A20" s="36" t="s">
        <v>30</v>
      </c>
      <c r="B20" s="36"/>
      <c r="C20" s="6"/>
      <c r="D20" s="7"/>
    </row>
    <row r="21" spans="1:4" ht="15.75">
      <c r="A21" s="40" t="s">
        <v>32</v>
      </c>
      <c r="B21" s="41"/>
      <c r="C21" s="6"/>
      <c r="D21" s="7"/>
    </row>
    <row r="22" spans="1:4" ht="15.75">
      <c r="A22" s="36" t="s">
        <v>29</v>
      </c>
      <c r="B22" s="36"/>
      <c r="C22" s="6"/>
      <c r="D22" s="7"/>
    </row>
    <row r="24" spans="1:4">
      <c r="A24" s="37" t="s">
        <v>37</v>
      </c>
      <c r="B24" s="38"/>
      <c r="C24" s="38"/>
      <c r="D24" s="39"/>
    </row>
    <row r="25" spans="1:4" ht="78.75">
      <c r="A25" s="35" t="s">
        <v>26</v>
      </c>
      <c r="B25" s="35"/>
      <c r="C25" s="16" t="s">
        <v>27</v>
      </c>
      <c r="D25" s="1" t="s">
        <v>28</v>
      </c>
    </row>
    <row r="26" spans="1:4" ht="15.75">
      <c r="A26" s="36" t="s">
        <v>31</v>
      </c>
      <c r="B26" s="36"/>
      <c r="C26" s="6"/>
      <c r="D26" s="7"/>
    </row>
    <row r="27" spans="1:4" ht="15.75">
      <c r="A27" s="36" t="s">
        <v>30</v>
      </c>
      <c r="B27" s="36"/>
      <c r="C27" s="6"/>
      <c r="D27" s="7"/>
    </row>
    <row r="28" spans="1:4" ht="15.75">
      <c r="A28" s="40" t="s">
        <v>32</v>
      </c>
      <c r="B28" s="41"/>
      <c r="C28" s="6"/>
      <c r="D28" s="7"/>
    </row>
    <row r="29" spans="1:4" ht="15.75">
      <c r="A29" s="36" t="s">
        <v>29</v>
      </c>
      <c r="B29" s="36"/>
      <c r="C29" s="6"/>
      <c r="D29" s="7"/>
    </row>
    <row r="31" spans="1:4">
      <c r="A31" s="37" t="s">
        <v>38</v>
      </c>
      <c r="B31" s="38"/>
      <c r="C31" s="38"/>
      <c r="D31" s="39"/>
    </row>
    <row r="32" spans="1:4" ht="78.75">
      <c r="A32" s="35" t="s">
        <v>26</v>
      </c>
      <c r="B32" s="35"/>
      <c r="C32" s="16" t="s">
        <v>27</v>
      </c>
      <c r="D32" s="1" t="s">
        <v>28</v>
      </c>
    </row>
    <row r="33" spans="1:4" ht="15.75">
      <c r="A33" s="36" t="s">
        <v>31</v>
      </c>
      <c r="B33" s="36"/>
      <c r="C33" s="6"/>
      <c r="D33" s="7"/>
    </row>
    <row r="34" spans="1:4" ht="15.75">
      <c r="A34" s="36" t="s">
        <v>30</v>
      </c>
      <c r="B34" s="36"/>
      <c r="C34" s="6"/>
      <c r="D34" s="7"/>
    </row>
    <row r="35" spans="1:4" ht="15.75">
      <c r="A35" s="40" t="s">
        <v>32</v>
      </c>
      <c r="B35" s="41"/>
      <c r="C35" s="6"/>
      <c r="D35" s="7"/>
    </row>
    <row r="36" spans="1:4" ht="15.75">
      <c r="A36" s="36" t="s">
        <v>29</v>
      </c>
      <c r="B36" s="36"/>
      <c r="C36" s="6"/>
      <c r="D36" s="7"/>
    </row>
  </sheetData>
  <mergeCells count="32">
    <mergeCell ref="A34:B34"/>
    <mergeCell ref="A35:B35"/>
    <mergeCell ref="A36:B36"/>
    <mergeCell ref="A27:B27"/>
    <mergeCell ref="A28:B28"/>
    <mergeCell ref="A29:B29"/>
    <mergeCell ref="A31:D31"/>
    <mergeCell ref="A32:B32"/>
    <mergeCell ref="A33:B33"/>
    <mergeCell ref="A26:B26"/>
    <mergeCell ref="A13:B13"/>
    <mergeCell ref="A14:B14"/>
    <mergeCell ref="A15:B15"/>
    <mergeCell ref="A17:D17"/>
    <mergeCell ref="A18:B18"/>
    <mergeCell ref="A19:B19"/>
    <mergeCell ref="A20:B20"/>
    <mergeCell ref="A21:B21"/>
    <mergeCell ref="A22:B22"/>
    <mergeCell ref="A24:D24"/>
    <mergeCell ref="A25:B25"/>
    <mergeCell ref="A8:B8"/>
    <mergeCell ref="A3:D3"/>
    <mergeCell ref="A10:D10"/>
    <mergeCell ref="A11:B11"/>
    <mergeCell ref="A12:B12"/>
    <mergeCell ref="A7:B7"/>
    <mergeCell ref="A1:D1"/>
    <mergeCell ref="A2:D2"/>
    <mergeCell ref="A4:B4"/>
    <mergeCell ref="A5:B5"/>
    <mergeCell ref="A6:B6"/>
  </mergeCells>
  <pageMargins left="0.70866141732283472" right="0.70866141732283472" top="0.19685039370078741" bottom="0.15748031496062992" header="0.15748031496062992" footer="0.15748031496062992"/>
  <pageSetup paperSize="9" scale="8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2022-05-06T07:06:31Z</dcterms:modified>
</cp:coreProperties>
</file>